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7-2025 INTERREG\1 výzva\"/>
    </mc:Choice>
  </mc:AlternateContent>
  <xr:revisionPtr revIDLastSave="0" documentId="13_ncr:1_{568B97CE-72FB-4156-AB15-5095C6114F2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J39" i="1"/>
  <c r="K39" i="1"/>
  <c r="J40" i="1"/>
  <c r="K40" i="1"/>
  <c r="J41" i="1"/>
  <c r="K41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4" i="1" l="1"/>
  <c r="I44" i="1"/>
</calcChain>
</file>

<file path=xl/sharedStrings.xml><?xml version="1.0" encoding="utf-8"?>
<sst xmlns="http://schemas.openxmlformats.org/spreadsheetml/2006/main" count="188" uniqueCount="100">
  <si>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</si>
  <si>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</si>
  <si>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</si>
  <si>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</si>
  <si>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</si>
  <si>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</si>
  <si>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</si>
  <si>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</si>
  <si>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</si>
  <si>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</si>
  <si>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</si>
  <si>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</si>
  <si>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</si>
  <si>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</si>
  <si>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</si>
  <si>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</si>
  <si>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33764000-3 - Papírové ubrousky</t>
  </si>
  <si>
    <t xml:space="preserve">39224350-6 - Lopatky na smetí </t>
  </si>
  <si>
    <t>39525100-9  - Prachovky</t>
  </si>
  <si>
    <t>39525800-6 - Úklidové hadry</t>
  </si>
  <si>
    <t xml:space="preserve">39830000-9 - Čistící prostředky 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</si>
  <si>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</si>
  <si>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</si>
  <si>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</si>
  <si>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</si>
  <si>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</si>
  <si>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</si>
  <si>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</si>
  <si>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</si>
  <si>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</si>
  <si>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</si>
  <si>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</si>
  <si>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</si>
  <si>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</si>
  <si>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</si>
  <si>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017 - 2025</t>
  </si>
  <si>
    <t>STROJNÍ MYTÍ - DO MYČEK NÁDOBÍ - mytí</t>
  </si>
  <si>
    <t>balení</t>
  </si>
  <si>
    <t>Tablety do myčky 5 v 1. Počet tablet v balení 80 - 100 ks.</t>
  </si>
  <si>
    <t>Ubrousky - 1 vrstvé</t>
  </si>
  <si>
    <t xml:space="preserve">Ubrousky 33 x 33 cm. Balení 100 - 150 ks (ubrousků). 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</si>
  <si>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</si>
  <si>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</si>
  <si>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</si>
  <si>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</si>
  <si>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</si>
  <si>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>Špejle</t>
  </si>
  <si>
    <t>Špejle hrocené 25 cm, balení 200 - 250 ks.</t>
  </si>
  <si>
    <t>Utěrky bavlněné</t>
  </si>
  <si>
    <t>ks</t>
  </si>
  <si>
    <t>Utěrky bavlněné, rozměr cca 50 x 65 cm.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</si>
  <si>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</si>
  <si>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</si>
  <si>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</si>
  <si>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</si>
  <si>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 xml:space="preserve">Drátěnka </t>
  </si>
  <si>
    <t>Kovová velká, balení 1-2 ks.</t>
  </si>
  <si>
    <t xml:space="preserve">Přípravek k odvápnění kávovaru </t>
  </si>
  <si>
    <t>Toaletní papír v roli</t>
  </si>
  <si>
    <t>ks 
(role)</t>
  </si>
  <si>
    <t>Role, toal. papír 3-vrstvý, 100% celuloza, min. 150 útržků.</t>
  </si>
  <si>
    <t>Čistič oken s rozprašovačem</t>
  </si>
  <si>
    <t>Čistič oken s obsahem alkoholu - s rozprašovačem - pH: 7,0 - 9,0. Náplň 0,5 - 1 l.</t>
  </si>
  <si>
    <t xml:space="preserve">Folie potravinářská v roli </t>
  </si>
  <si>
    <t>role</t>
  </si>
  <si>
    <t>Role šíře  45cm, návin min. 300 m.</t>
  </si>
  <si>
    <t>Smetáček + lopatka</t>
  </si>
  <si>
    <t xml:space="preserve">Souprava s otvorem pro  zavěšení, štětiny - syntetické vlákno polyetylen, lopatka opatřena gumou. </t>
  </si>
  <si>
    <t>38 x 38 cm, viskozová, barevná.</t>
  </si>
  <si>
    <t>Houbový hadřík</t>
  </si>
  <si>
    <t>18 x 16 cm, vysoce savý a trvanlivý.</t>
  </si>
  <si>
    <t>Čisticí tablety pro kávovar JURA E8</t>
  </si>
  <si>
    <t>Odvápňovací tablety pro kávovar JURA E8</t>
  </si>
  <si>
    <t>Filtr - pro kávovar JURA E8</t>
  </si>
  <si>
    <t>Pytle černé, modré silné</t>
  </si>
  <si>
    <t>70 x 110 cm - 120 litrů, ze silné folie tl. min. 100 mikronů. Role 15 - 20 ks.</t>
  </si>
  <si>
    <t xml:space="preserve">Ubrousky do zásobníku Interfold </t>
  </si>
  <si>
    <t>karton</t>
  </si>
  <si>
    <t>21,6 x 33, N4 10840, bílé, 1 vrstvé. V balení 1125 - 1200 ks (ubrousků). Karton  8 - 10 balení .</t>
  </si>
  <si>
    <t>Drátěnka</t>
  </si>
  <si>
    <t>Měděná, balení 1-2 ks.</t>
  </si>
  <si>
    <t>Samostatná faktura</t>
  </si>
  <si>
    <t>ANO</t>
  </si>
  <si>
    <t>NE</t>
  </si>
  <si>
    <r>
      <t xml:space="preserve">Pokud financováno z projektových prostředků, pak </t>
    </r>
    <r>
      <rPr>
        <b/>
        <sz val="11"/>
        <color rgb="FFEE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EE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</si>
  <si>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BYCZ04-151 Ahoj - Hallo
(program INTERREG Bavorsko-Česko 2021-2027)</t>
  </si>
  <si>
    <t>Blanka Procházková,
Tel.: 37763 4755,
Email: petrlova@rek.zcu.cz</t>
  </si>
  <si>
    <t>Riegrova 17, 
301 00  Plzeň 1,
Centrum výměny mládeže - Tandem,
místnost RS 201</t>
  </si>
  <si>
    <t>Ivana Jílková,
Tel.: 737 574 516, 
37763 1085,
E-mail: ijilkova@rek.zcu.cz</t>
  </si>
  <si>
    <t>Univerzitní 22, 
301 00  Plzeň,
 budova Fakulty strojní - Projektové centrum,
místnost UF 234</t>
  </si>
  <si>
    <t>Petra Reinvartová,
Tel.: 37763 4872,
E-mail: reinvart@skm.zcu.cz</t>
  </si>
  <si>
    <t>Univerzitní 22, 
301 00 Plzeň,
Kavárna Campus Caffé - budova Fakulty strojní</t>
  </si>
  <si>
    <t xml:space="preserve">Prostředek na nádobí i na ovoce a zeleninu </t>
  </si>
  <si>
    <t>Tekutý odvápňovací prostředek s ekologicky nezávadným složením, 500ml. (Pro typ kávovaru DeLonghi).</t>
  </si>
  <si>
    <t>3fázové čisticí tablety do kávovaru, pro espressa Jura, fáze: čištění, údržba, ochrana, bezfosfáltové složení, kusů tablet v balení.</t>
  </si>
  <si>
    <t>Odvápňovací tablety do kávovaru, zbavují kávovar vodního kamene, v balení 9 tablet.</t>
  </si>
  <si>
    <t>Pro optimální kvalitu vody k přípravě kávy, odstraňuje z vody nežádoucí látky a chrání kávovar před vodním kamenem, automatická detekce filtru díky technologii RFID | určeno pro modelové řady ENA, E, J, S, Z.</t>
  </si>
  <si>
    <t>Čistič mléčných cest pro kávovar JURA E8</t>
  </si>
  <si>
    <t>pH 5,5 nedráždí a nevysušuje pokožku, vhodný i na mytí ovoce a zeleniny, účinný při odstraňování vosku, špíny, prachu a postřiků  Náplň: 500 ml.</t>
  </si>
  <si>
    <t>Čistič mléčných cest v podobě mini tablet účinně odstraňuje mléčné tuky a bílkoviny, balení 180 g s dávkovacím systémem.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</si>
</sst>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44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6" fillId="3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1"/>
  <sheetViews>
    <sheetView tabSelected="1" zoomScale="91" zoomScaleNormal="91" workbookViewId="0">
      <selection activeCell="C5" sqref="C5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6" bestFit="1" customWidth="1"/>
    <col min="5" max="5" width="9" style="4" bestFit="1" customWidth="1"/>
    <col min="6" max="6" width="130.140625" style="5" customWidth="1"/>
    <col min="7" max="7" width="21.14062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40.5703125" style="1" customWidth="1"/>
    <col min="15" max="15" width="21" style="1" hidden="1" customWidth="1"/>
    <col min="16" max="16" width="35.42578125" style="1" customWidth="1"/>
    <col min="17" max="17" width="39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21</v>
      </c>
      <c r="D6" s="28" t="s">
        <v>4</v>
      </c>
      <c r="E6" s="28" t="s">
        <v>22</v>
      </c>
      <c r="F6" s="28" t="s">
        <v>23</v>
      </c>
      <c r="G6" s="28" t="s">
        <v>24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25</v>
      </c>
      <c r="M6" s="28" t="s">
        <v>26</v>
      </c>
      <c r="N6" s="28" t="s">
        <v>84</v>
      </c>
      <c r="O6" s="28" t="s">
        <v>27</v>
      </c>
      <c r="P6" s="30" t="s">
        <v>28</v>
      </c>
      <c r="Q6" s="28" t="s">
        <v>29</v>
      </c>
      <c r="R6" s="28" t="s">
        <v>33</v>
      </c>
      <c r="S6" s="28" t="s">
        <v>30</v>
      </c>
      <c r="T6" s="28" t="s">
        <v>31</v>
      </c>
    </row>
    <row r="7" spans="1:20" ht="29.25" customHeight="1" thickTop="1" x14ac:dyDescent="0.25">
      <c r="A7" s="31"/>
      <c r="B7" s="32">
        <v>1</v>
      </c>
      <c r="C7" s="33" t="s">
        <v>36</v>
      </c>
      <c r="D7" s="34">
        <v>1</v>
      </c>
      <c r="E7" s="35" t="s">
        <v>37</v>
      </c>
      <c r="F7" s="36" t="s">
        <v>38</v>
      </c>
      <c r="G7" s="37">
        <f t="shared" ref="G7:G41" si="0">D7*H7</f>
        <v>237</v>
      </c>
      <c r="H7" s="38">
        <v>237</v>
      </c>
      <c r="I7" s="13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81</v>
      </c>
      <c r="M7" s="42" t="s">
        <v>82</v>
      </c>
      <c r="N7" s="43" t="s">
        <v>85</v>
      </c>
      <c r="O7" s="44"/>
      <c r="P7" s="45" t="s">
        <v>86</v>
      </c>
      <c r="Q7" s="45" t="s">
        <v>87</v>
      </c>
      <c r="R7" s="42" t="s">
        <v>34</v>
      </c>
      <c r="S7" s="44"/>
      <c r="T7" s="35" t="s">
        <v>20</v>
      </c>
    </row>
    <row r="8" spans="1:20" ht="29.25" customHeight="1" x14ac:dyDescent="0.25">
      <c r="B8" s="46">
        <v>2</v>
      </c>
      <c r="C8" s="47" t="s">
        <v>39</v>
      </c>
      <c r="D8" s="48">
        <v>1</v>
      </c>
      <c r="E8" s="49" t="s">
        <v>37</v>
      </c>
      <c r="F8" s="50" t="s">
        <v>40</v>
      </c>
      <c r="G8" s="51">
        <f t="shared" si="0"/>
        <v>16</v>
      </c>
      <c r="H8" s="52">
        <v>16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8"/>
      <c r="P8" s="59"/>
      <c r="Q8" s="59"/>
      <c r="R8" s="56"/>
      <c r="S8" s="58"/>
      <c r="T8" s="49" t="s">
        <v>16</v>
      </c>
    </row>
    <row r="9" spans="1:20" ht="29.25" customHeight="1" x14ac:dyDescent="0.25">
      <c r="B9" s="46">
        <v>3</v>
      </c>
      <c r="C9" s="47" t="s">
        <v>41</v>
      </c>
      <c r="D9" s="48">
        <v>1</v>
      </c>
      <c r="E9" s="49" t="s">
        <v>42</v>
      </c>
      <c r="F9" s="50" t="s">
        <v>43</v>
      </c>
      <c r="G9" s="51">
        <f t="shared" si="0"/>
        <v>40</v>
      </c>
      <c r="H9" s="52">
        <v>40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8"/>
      <c r="P9" s="59"/>
      <c r="Q9" s="59"/>
      <c r="R9" s="56"/>
      <c r="S9" s="58"/>
      <c r="T9" s="49" t="s">
        <v>13</v>
      </c>
    </row>
    <row r="10" spans="1:20" ht="29.25" customHeight="1" x14ac:dyDescent="0.25">
      <c r="B10" s="46">
        <v>4</v>
      </c>
      <c r="C10" s="47" t="s">
        <v>44</v>
      </c>
      <c r="D10" s="48">
        <v>1</v>
      </c>
      <c r="E10" s="49" t="s">
        <v>37</v>
      </c>
      <c r="F10" s="50" t="s">
        <v>45</v>
      </c>
      <c r="G10" s="51">
        <f t="shared" si="0"/>
        <v>20</v>
      </c>
      <c r="H10" s="52">
        <v>20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8"/>
      <c r="P10" s="59"/>
      <c r="Q10" s="59"/>
      <c r="R10" s="56"/>
      <c r="S10" s="58"/>
      <c r="T10" s="49" t="s">
        <v>15</v>
      </c>
    </row>
    <row r="11" spans="1:20" ht="29.25" customHeight="1" x14ac:dyDescent="0.25">
      <c r="B11" s="46">
        <v>5</v>
      </c>
      <c r="C11" s="47" t="s">
        <v>46</v>
      </c>
      <c r="D11" s="48">
        <v>1</v>
      </c>
      <c r="E11" s="49" t="s">
        <v>37</v>
      </c>
      <c r="F11" s="50" t="s">
        <v>47</v>
      </c>
      <c r="G11" s="51">
        <f t="shared" si="0"/>
        <v>40</v>
      </c>
      <c r="H11" s="52">
        <v>40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8"/>
      <c r="P11" s="59"/>
      <c r="Q11" s="59"/>
      <c r="R11" s="56"/>
      <c r="S11" s="58"/>
      <c r="T11" s="49" t="s">
        <v>20</v>
      </c>
    </row>
    <row r="12" spans="1:20" ht="29.25" customHeight="1" x14ac:dyDescent="0.25">
      <c r="B12" s="46">
        <v>6</v>
      </c>
      <c r="C12" s="47" t="s">
        <v>48</v>
      </c>
      <c r="D12" s="48">
        <v>2</v>
      </c>
      <c r="E12" s="49" t="s">
        <v>49</v>
      </c>
      <c r="F12" s="60" t="s">
        <v>50</v>
      </c>
      <c r="G12" s="51">
        <f t="shared" si="0"/>
        <v>50</v>
      </c>
      <c r="H12" s="52">
        <v>25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8"/>
      <c r="P12" s="59"/>
      <c r="Q12" s="59"/>
      <c r="R12" s="56"/>
      <c r="S12" s="58"/>
      <c r="T12" s="49" t="s">
        <v>13</v>
      </c>
    </row>
    <row r="13" spans="1:20" ht="29.25" customHeight="1" x14ac:dyDescent="0.25">
      <c r="B13" s="46">
        <v>7</v>
      </c>
      <c r="C13" s="47" t="s">
        <v>51</v>
      </c>
      <c r="D13" s="48">
        <v>2</v>
      </c>
      <c r="E13" s="49" t="s">
        <v>49</v>
      </c>
      <c r="F13" s="60" t="s">
        <v>52</v>
      </c>
      <c r="G13" s="51">
        <f t="shared" si="0"/>
        <v>32</v>
      </c>
      <c r="H13" s="52">
        <v>16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8"/>
      <c r="P13" s="59"/>
      <c r="Q13" s="59"/>
      <c r="R13" s="56"/>
      <c r="S13" s="58"/>
      <c r="T13" s="49" t="s">
        <v>18</v>
      </c>
    </row>
    <row r="14" spans="1:20" ht="29.25" customHeight="1" x14ac:dyDescent="0.25">
      <c r="B14" s="46">
        <v>8</v>
      </c>
      <c r="C14" s="47" t="s">
        <v>53</v>
      </c>
      <c r="D14" s="48">
        <v>2</v>
      </c>
      <c r="E14" s="49" t="s">
        <v>37</v>
      </c>
      <c r="F14" s="50" t="s">
        <v>54</v>
      </c>
      <c r="G14" s="51">
        <f t="shared" si="0"/>
        <v>24</v>
      </c>
      <c r="H14" s="52">
        <v>12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8"/>
      <c r="P14" s="59"/>
      <c r="Q14" s="59"/>
      <c r="R14" s="56"/>
      <c r="S14" s="58"/>
      <c r="T14" s="49" t="s">
        <v>20</v>
      </c>
    </row>
    <row r="15" spans="1:20" ht="29.25" customHeight="1" x14ac:dyDescent="0.25">
      <c r="B15" s="46">
        <v>9</v>
      </c>
      <c r="C15" s="47" t="s">
        <v>55</v>
      </c>
      <c r="D15" s="48">
        <v>1</v>
      </c>
      <c r="E15" s="49" t="s">
        <v>49</v>
      </c>
      <c r="F15" s="61" t="s">
        <v>56</v>
      </c>
      <c r="G15" s="51">
        <f t="shared" si="0"/>
        <v>8</v>
      </c>
      <c r="H15" s="52">
        <v>8</v>
      </c>
      <c r="I15" s="138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8"/>
      <c r="P15" s="59"/>
      <c r="Q15" s="59"/>
      <c r="R15" s="56"/>
      <c r="S15" s="58"/>
      <c r="T15" s="49" t="s">
        <v>20</v>
      </c>
    </row>
    <row r="16" spans="1:20" ht="39" customHeight="1" x14ac:dyDescent="0.25">
      <c r="B16" s="46">
        <v>10</v>
      </c>
      <c r="C16" s="61" t="s">
        <v>92</v>
      </c>
      <c r="D16" s="48">
        <v>2</v>
      </c>
      <c r="E16" s="49" t="s">
        <v>49</v>
      </c>
      <c r="F16" s="61" t="s">
        <v>98</v>
      </c>
      <c r="G16" s="51">
        <f t="shared" si="0"/>
        <v>98</v>
      </c>
      <c r="H16" s="52">
        <v>49</v>
      </c>
      <c r="I16" s="138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8"/>
      <c r="P16" s="59"/>
      <c r="Q16" s="59"/>
      <c r="R16" s="56"/>
      <c r="S16" s="58"/>
      <c r="T16" s="49" t="s">
        <v>20</v>
      </c>
    </row>
    <row r="17" spans="2:20" ht="29.25" customHeight="1" thickBot="1" x14ac:dyDescent="0.3">
      <c r="B17" s="62">
        <v>11</v>
      </c>
      <c r="C17" s="63" t="s">
        <v>57</v>
      </c>
      <c r="D17" s="64">
        <v>1</v>
      </c>
      <c r="E17" s="65" t="s">
        <v>49</v>
      </c>
      <c r="F17" s="66" t="s">
        <v>93</v>
      </c>
      <c r="G17" s="67">
        <f t="shared" si="0"/>
        <v>300</v>
      </c>
      <c r="H17" s="68">
        <v>300</v>
      </c>
      <c r="I17" s="139"/>
      <c r="J17" s="69">
        <f t="shared" si="3"/>
        <v>0</v>
      </c>
      <c r="K17" s="70" t="str">
        <f t="shared" si="4"/>
        <v xml:space="preserve"> </v>
      </c>
      <c r="L17" s="71"/>
      <c r="M17" s="72"/>
      <c r="N17" s="73"/>
      <c r="O17" s="74"/>
      <c r="P17" s="75"/>
      <c r="Q17" s="75"/>
      <c r="R17" s="72"/>
      <c r="S17" s="74"/>
      <c r="T17" s="65" t="s">
        <v>20</v>
      </c>
    </row>
    <row r="18" spans="2:20" ht="33.75" customHeight="1" x14ac:dyDescent="0.25">
      <c r="B18" s="76">
        <v>12</v>
      </c>
      <c r="C18" s="77" t="s">
        <v>58</v>
      </c>
      <c r="D18" s="78">
        <v>1</v>
      </c>
      <c r="E18" s="79" t="s">
        <v>59</v>
      </c>
      <c r="F18" s="80" t="s">
        <v>60</v>
      </c>
      <c r="G18" s="81">
        <f t="shared" si="0"/>
        <v>7</v>
      </c>
      <c r="H18" s="82">
        <v>7</v>
      </c>
      <c r="I18" s="140"/>
      <c r="J18" s="83">
        <f t="shared" si="3"/>
        <v>0</v>
      </c>
      <c r="K18" s="84" t="str">
        <f t="shared" si="4"/>
        <v xml:space="preserve"> </v>
      </c>
      <c r="L18" s="59" t="s">
        <v>81</v>
      </c>
      <c r="M18" s="59" t="s">
        <v>83</v>
      </c>
      <c r="N18" s="58"/>
      <c r="O18" s="58"/>
      <c r="P18" s="85" t="s">
        <v>86</v>
      </c>
      <c r="Q18" s="85" t="s">
        <v>87</v>
      </c>
      <c r="R18" s="56" t="s">
        <v>34</v>
      </c>
      <c r="S18" s="58"/>
      <c r="T18" s="79" t="s">
        <v>14</v>
      </c>
    </row>
    <row r="19" spans="2:20" ht="23.25" customHeight="1" x14ac:dyDescent="0.25">
      <c r="B19" s="46">
        <v>13</v>
      </c>
      <c r="C19" s="47" t="s">
        <v>36</v>
      </c>
      <c r="D19" s="48">
        <v>2</v>
      </c>
      <c r="E19" s="49" t="s">
        <v>37</v>
      </c>
      <c r="F19" s="50" t="s">
        <v>38</v>
      </c>
      <c r="G19" s="51">
        <f t="shared" si="0"/>
        <v>474</v>
      </c>
      <c r="H19" s="52">
        <v>237</v>
      </c>
      <c r="I19" s="138"/>
      <c r="J19" s="53">
        <f t="shared" si="3"/>
        <v>0</v>
      </c>
      <c r="K19" s="54" t="str">
        <f t="shared" si="4"/>
        <v xml:space="preserve"> </v>
      </c>
      <c r="L19" s="59"/>
      <c r="M19" s="59"/>
      <c r="N19" s="58"/>
      <c r="O19" s="58"/>
      <c r="P19" s="55"/>
      <c r="Q19" s="55"/>
      <c r="R19" s="56"/>
      <c r="S19" s="58"/>
      <c r="T19" s="49" t="s">
        <v>20</v>
      </c>
    </row>
    <row r="20" spans="2:20" ht="23.25" customHeight="1" x14ac:dyDescent="0.25">
      <c r="B20" s="46">
        <v>14</v>
      </c>
      <c r="C20" s="47" t="s">
        <v>61</v>
      </c>
      <c r="D20" s="48">
        <v>1</v>
      </c>
      <c r="E20" s="49" t="s">
        <v>49</v>
      </c>
      <c r="F20" s="60" t="s">
        <v>62</v>
      </c>
      <c r="G20" s="51">
        <f t="shared" si="0"/>
        <v>30</v>
      </c>
      <c r="H20" s="52">
        <v>30</v>
      </c>
      <c r="I20" s="138"/>
      <c r="J20" s="53">
        <f t="shared" si="3"/>
        <v>0</v>
      </c>
      <c r="K20" s="54" t="str">
        <f t="shared" si="4"/>
        <v xml:space="preserve"> </v>
      </c>
      <c r="L20" s="59"/>
      <c r="M20" s="59"/>
      <c r="N20" s="58"/>
      <c r="O20" s="58"/>
      <c r="P20" s="55"/>
      <c r="Q20" s="55"/>
      <c r="R20" s="56"/>
      <c r="S20" s="58"/>
      <c r="T20" s="49" t="s">
        <v>20</v>
      </c>
    </row>
    <row r="21" spans="2:20" ht="23.25" customHeight="1" x14ac:dyDescent="0.25">
      <c r="B21" s="46">
        <v>15</v>
      </c>
      <c r="C21" s="47" t="s">
        <v>39</v>
      </c>
      <c r="D21" s="48">
        <v>1</v>
      </c>
      <c r="E21" s="49" t="s">
        <v>37</v>
      </c>
      <c r="F21" s="60" t="s">
        <v>40</v>
      </c>
      <c r="G21" s="51">
        <f t="shared" si="0"/>
        <v>16</v>
      </c>
      <c r="H21" s="52">
        <v>16</v>
      </c>
      <c r="I21" s="138"/>
      <c r="J21" s="53">
        <f t="shared" si="3"/>
        <v>0</v>
      </c>
      <c r="K21" s="54" t="str">
        <f t="shared" si="4"/>
        <v xml:space="preserve"> </v>
      </c>
      <c r="L21" s="59"/>
      <c r="M21" s="59"/>
      <c r="N21" s="58"/>
      <c r="O21" s="58"/>
      <c r="P21" s="55"/>
      <c r="Q21" s="55"/>
      <c r="R21" s="56"/>
      <c r="S21" s="58"/>
      <c r="T21" s="49" t="s">
        <v>16</v>
      </c>
    </row>
    <row r="22" spans="2:20" ht="23.25" customHeight="1" x14ac:dyDescent="0.25">
      <c r="B22" s="46">
        <v>16</v>
      </c>
      <c r="C22" s="47" t="s">
        <v>41</v>
      </c>
      <c r="D22" s="48">
        <v>1</v>
      </c>
      <c r="E22" s="49" t="s">
        <v>42</v>
      </c>
      <c r="F22" s="60" t="s">
        <v>43</v>
      </c>
      <c r="G22" s="51">
        <f t="shared" si="0"/>
        <v>40</v>
      </c>
      <c r="H22" s="52">
        <v>40</v>
      </c>
      <c r="I22" s="138"/>
      <c r="J22" s="53">
        <f t="shared" si="3"/>
        <v>0</v>
      </c>
      <c r="K22" s="54" t="str">
        <f t="shared" si="4"/>
        <v xml:space="preserve"> </v>
      </c>
      <c r="L22" s="59"/>
      <c r="M22" s="59"/>
      <c r="N22" s="58"/>
      <c r="O22" s="58"/>
      <c r="P22" s="55"/>
      <c r="Q22" s="55"/>
      <c r="R22" s="56"/>
      <c r="S22" s="58"/>
      <c r="T22" s="49" t="s">
        <v>13</v>
      </c>
    </row>
    <row r="23" spans="2:20" ht="23.25" customHeight="1" x14ac:dyDescent="0.25">
      <c r="B23" s="46">
        <v>17</v>
      </c>
      <c r="C23" s="47" t="s">
        <v>44</v>
      </c>
      <c r="D23" s="48">
        <v>1</v>
      </c>
      <c r="E23" s="49" t="s">
        <v>37</v>
      </c>
      <c r="F23" s="60" t="s">
        <v>45</v>
      </c>
      <c r="G23" s="51">
        <f t="shared" si="0"/>
        <v>20</v>
      </c>
      <c r="H23" s="52">
        <v>20</v>
      </c>
      <c r="I23" s="138"/>
      <c r="J23" s="53">
        <f t="shared" si="3"/>
        <v>0</v>
      </c>
      <c r="K23" s="54" t="str">
        <f t="shared" si="4"/>
        <v xml:space="preserve"> </v>
      </c>
      <c r="L23" s="59"/>
      <c r="M23" s="59"/>
      <c r="N23" s="58"/>
      <c r="O23" s="58"/>
      <c r="P23" s="55"/>
      <c r="Q23" s="55"/>
      <c r="R23" s="56"/>
      <c r="S23" s="58"/>
      <c r="T23" s="49" t="s">
        <v>15</v>
      </c>
    </row>
    <row r="24" spans="2:20" ht="23.25" customHeight="1" x14ac:dyDescent="0.25">
      <c r="B24" s="46">
        <v>18</v>
      </c>
      <c r="C24" s="47" t="s">
        <v>63</v>
      </c>
      <c r="D24" s="48">
        <v>2</v>
      </c>
      <c r="E24" s="49" t="s">
        <v>64</v>
      </c>
      <c r="F24" s="60" t="s">
        <v>65</v>
      </c>
      <c r="G24" s="51">
        <f t="shared" si="0"/>
        <v>240</v>
      </c>
      <c r="H24" s="52">
        <v>120</v>
      </c>
      <c r="I24" s="138"/>
      <c r="J24" s="53">
        <f t="shared" si="3"/>
        <v>0</v>
      </c>
      <c r="K24" s="54" t="str">
        <f t="shared" si="4"/>
        <v xml:space="preserve"> </v>
      </c>
      <c r="L24" s="59"/>
      <c r="M24" s="59"/>
      <c r="N24" s="58"/>
      <c r="O24" s="58"/>
      <c r="P24" s="55"/>
      <c r="Q24" s="55"/>
      <c r="R24" s="56"/>
      <c r="S24" s="58"/>
      <c r="T24" s="49" t="s">
        <v>20</v>
      </c>
    </row>
    <row r="25" spans="2:20" ht="23.25" customHeight="1" x14ac:dyDescent="0.25">
      <c r="B25" s="46">
        <v>19</v>
      </c>
      <c r="C25" s="50" t="s">
        <v>48</v>
      </c>
      <c r="D25" s="48">
        <v>3</v>
      </c>
      <c r="E25" s="49" t="s">
        <v>49</v>
      </c>
      <c r="F25" s="50" t="s">
        <v>50</v>
      </c>
      <c r="G25" s="51">
        <f t="shared" si="0"/>
        <v>75</v>
      </c>
      <c r="H25" s="52">
        <v>25</v>
      </c>
      <c r="I25" s="138"/>
      <c r="J25" s="53">
        <f t="shared" si="3"/>
        <v>0</v>
      </c>
      <c r="K25" s="54" t="str">
        <f t="shared" si="4"/>
        <v xml:space="preserve"> </v>
      </c>
      <c r="L25" s="59"/>
      <c r="M25" s="59"/>
      <c r="N25" s="58"/>
      <c r="O25" s="58"/>
      <c r="P25" s="55"/>
      <c r="Q25" s="55"/>
      <c r="R25" s="56"/>
      <c r="S25" s="58"/>
      <c r="T25" s="49" t="s">
        <v>13</v>
      </c>
    </row>
    <row r="26" spans="2:20" ht="23.25" customHeight="1" x14ac:dyDescent="0.25">
      <c r="B26" s="46">
        <v>20</v>
      </c>
      <c r="C26" s="47" t="s">
        <v>66</v>
      </c>
      <c r="D26" s="48">
        <v>2</v>
      </c>
      <c r="E26" s="49" t="s">
        <v>49</v>
      </c>
      <c r="F26" s="60" t="s">
        <v>67</v>
      </c>
      <c r="G26" s="51">
        <f t="shared" si="0"/>
        <v>60</v>
      </c>
      <c r="H26" s="52">
        <v>30</v>
      </c>
      <c r="I26" s="138"/>
      <c r="J26" s="53">
        <f t="shared" si="3"/>
        <v>0</v>
      </c>
      <c r="K26" s="54" t="str">
        <f t="shared" si="4"/>
        <v xml:space="preserve"> </v>
      </c>
      <c r="L26" s="59"/>
      <c r="M26" s="59"/>
      <c r="N26" s="58"/>
      <c r="O26" s="58"/>
      <c r="P26" s="55"/>
      <c r="Q26" s="55"/>
      <c r="R26" s="56"/>
      <c r="S26" s="58"/>
      <c r="T26" s="49" t="s">
        <v>17</v>
      </c>
    </row>
    <row r="27" spans="2:20" ht="23.25" customHeight="1" x14ac:dyDescent="0.25">
      <c r="B27" s="46">
        <v>21</v>
      </c>
      <c r="C27" s="47" t="s">
        <v>51</v>
      </c>
      <c r="D27" s="48">
        <v>5</v>
      </c>
      <c r="E27" s="49" t="s">
        <v>49</v>
      </c>
      <c r="F27" s="60" t="s">
        <v>68</v>
      </c>
      <c r="G27" s="51">
        <f t="shared" si="0"/>
        <v>25</v>
      </c>
      <c r="H27" s="52">
        <v>5</v>
      </c>
      <c r="I27" s="138"/>
      <c r="J27" s="53">
        <f t="shared" si="3"/>
        <v>0</v>
      </c>
      <c r="K27" s="54" t="str">
        <f t="shared" si="4"/>
        <v xml:space="preserve"> </v>
      </c>
      <c r="L27" s="59"/>
      <c r="M27" s="59"/>
      <c r="N27" s="58"/>
      <c r="O27" s="58"/>
      <c r="P27" s="55"/>
      <c r="Q27" s="55"/>
      <c r="R27" s="56"/>
      <c r="S27" s="58"/>
      <c r="T27" s="49" t="s">
        <v>18</v>
      </c>
    </row>
    <row r="28" spans="2:20" ht="23.25" customHeight="1" x14ac:dyDescent="0.25">
      <c r="B28" s="46">
        <v>22</v>
      </c>
      <c r="C28" s="47" t="s">
        <v>51</v>
      </c>
      <c r="D28" s="48">
        <v>3</v>
      </c>
      <c r="E28" s="49" t="s">
        <v>49</v>
      </c>
      <c r="F28" s="60" t="s">
        <v>52</v>
      </c>
      <c r="G28" s="51">
        <f t="shared" si="0"/>
        <v>48</v>
      </c>
      <c r="H28" s="52">
        <v>16</v>
      </c>
      <c r="I28" s="138"/>
      <c r="J28" s="53">
        <f t="shared" si="3"/>
        <v>0</v>
      </c>
      <c r="K28" s="54" t="str">
        <f t="shared" si="4"/>
        <v xml:space="preserve"> </v>
      </c>
      <c r="L28" s="59"/>
      <c r="M28" s="59"/>
      <c r="N28" s="58"/>
      <c r="O28" s="58"/>
      <c r="P28" s="55"/>
      <c r="Q28" s="55"/>
      <c r="R28" s="56"/>
      <c r="S28" s="58"/>
      <c r="T28" s="49" t="s">
        <v>18</v>
      </c>
    </row>
    <row r="29" spans="2:20" ht="23.25" customHeight="1" x14ac:dyDescent="0.25">
      <c r="B29" s="46">
        <v>23</v>
      </c>
      <c r="C29" s="47" t="s">
        <v>69</v>
      </c>
      <c r="D29" s="48">
        <v>30</v>
      </c>
      <c r="E29" s="49" t="s">
        <v>49</v>
      </c>
      <c r="F29" s="60" t="s">
        <v>70</v>
      </c>
      <c r="G29" s="51">
        <f t="shared" si="0"/>
        <v>180</v>
      </c>
      <c r="H29" s="52">
        <v>6</v>
      </c>
      <c r="I29" s="138"/>
      <c r="J29" s="53">
        <f t="shared" si="3"/>
        <v>0</v>
      </c>
      <c r="K29" s="54" t="str">
        <f t="shared" si="4"/>
        <v xml:space="preserve"> </v>
      </c>
      <c r="L29" s="59"/>
      <c r="M29" s="59"/>
      <c r="N29" s="58"/>
      <c r="O29" s="58"/>
      <c r="P29" s="55"/>
      <c r="Q29" s="55"/>
      <c r="R29" s="56"/>
      <c r="S29" s="58"/>
      <c r="T29" s="49" t="s">
        <v>19</v>
      </c>
    </row>
    <row r="30" spans="2:20" ht="23.25" customHeight="1" x14ac:dyDescent="0.25">
      <c r="B30" s="46">
        <v>24</v>
      </c>
      <c r="C30" s="47" t="s">
        <v>53</v>
      </c>
      <c r="D30" s="48">
        <v>8</v>
      </c>
      <c r="E30" s="49" t="s">
        <v>37</v>
      </c>
      <c r="F30" s="60" t="s">
        <v>54</v>
      </c>
      <c r="G30" s="51">
        <f t="shared" si="0"/>
        <v>96</v>
      </c>
      <c r="H30" s="52">
        <v>12</v>
      </c>
      <c r="I30" s="138"/>
      <c r="J30" s="53">
        <f t="shared" si="3"/>
        <v>0</v>
      </c>
      <c r="K30" s="54" t="str">
        <f t="shared" si="4"/>
        <v xml:space="preserve"> </v>
      </c>
      <c r="L30" s="59"/>
      <c r="M30" s="59"/>
      <c r="N30" s="58"/>
      <c r="O30" s="58"/>
      <c r="P30" s="55"/>
      <c r="Q30" s="55"/>
      <c r="R30" s="56"/>
      <c r="S30" s="58"/>
      <c r="T30" s="49" t="s">
        <v>20</v>
      </c>
    </row>
    <row r="31" spans="2:20" ht="23.25" customHeight="1" x14ac:dyDescent="0.25">
      <c r="B31" s="46">
        <v>25</v>
      </c>
      <c r="C31" s="47" t="s">
        <v>55</v>
      </c>
      <c r="D31" s="48">
        <v>1</v>
      </c>
      <c r="E31" s="49" t="s">
        <v>49</v>
      </c>
      <c r="F31" s="60" t="s">
        <v>56</v>
      </c>
      <c r="G31" s="51">
        <f t="shared" si="0"/>
        <v>8</v>
      </c>
      <c r="H31" s="52">
        <v>8</v>
      </c>
      <c r="I31" s="138"/>
      <c r="J31" s="53">
        <f t="shared" si="3"/>
        <v>0</v>
      </c>
      <c r="K31" s="54" t="str">
        <f t="shared" si="4"/>
        <v xml:space="preserve"> </v>
      </c>
      <c r="L31" s="59"/>
      <c r="M31" s="59"/>
      <c r="N31" s="58"/>
      <c r="O31" s="58"/>
      <c r="P31" s="55"/>
      <c r="Q31" s="55"/>
      <c r="R31" s="56"/>
      <c r="S31" s="58"/>
      <c r="T31" s="49" t="s">
        <v>20</v>
      </c>
    </row>
    <row r="32" spans="2:20" ht="26.25" customHeight="1" x14ac:dyDescent="0.25">
      <c r="B32" s="46">
        <v>26</v>
      </c>
      <c r="C32" s="61" t="s">
        <v>92</v>
      </c>
      <c r="D32" s="48">
        <v>4</v>
      </c>
      <c r="E32" s="49" t="s">
        <v>49</v>
      </c>
      <c r="F32" s="61" t="s">
        <v>98</v>
      </c>
      <c r="G32" s="51">
        <f t="shared" si="0"/>
        <v>196</v>
      </c>
      <c r="H32" s="52">
        <v>49</v>
      </c>
      <c r="I32" s="138"/>
      <c r="J32" s="53">
        <f t="shared" si="3"/>
        <v>0</v>
      </c>
      <c r="K32" s="54" t="str">
        <f t="shared" si="4"/>
        <v xml:space="preserve"> </v>
      </c>
      <c r="L32" s="59"/>
      <c r="M32" s="59"/>
      <c r="N32" s="58"/>
      <c r="O32" s="58"/>
      <c r="P32" s="55"/>
      <c r="Q32" s="55"/>
      <c r="R32" s="56"/>
      <c r="S32" s="58"/>
      <c r="T32" s="49" t="s">
        <v>20</v>
      </c>
    </row>
    <row r="33" spans="2:20" ht="25.5" customHeight="1" thickBot="1" x14ac:dyDescent="0.3">
      <c r="B33" s="86">
        <v>27</v>
      </c>
      <c r="C33" s="87" t="s">
        <v>57</v>
      </c>
      <c r="D33" s="88">
        <v>2</v>
      </c>
      <c r="E33" s="89" t="s">
        <v>49</v>
      </c>
      <c r="F33" s="90" t="s">
        <v>93</v>
      </c>
      <c r="G33" s="91">
        <f t="shared" si="0"/>
        <v>600</v>
      </c>
      <c r="H33" s="92">
        <v>300</v>
      </c>
      <c r="I33" s="141"/>
      <c r="J33" s="93">
        <f t="shared" si="3"/>
        <v>0</v>
      </c>
      <c r="K33" s="94" t="str">
        <f t="shared" si="4"/>
        <v xml:space="preserve"> </v>
      </c>
      <c r="L33" s="59"/>
      <c r="M33" s="59"/>
      <c r="N33" s="58"/>
      <c r="O33" s="58"/>
      <c r="P33" s="55"/>
      <c r="Q33" s="55"/>
      <c r="R33" s="56"/>
      <c r="S33" s="58"/>
      <c r="T33" s="89" t="s">
        <v>20</v>
      </c>
    </row>
    <row r="34" spans="2:20" ht="27" customHeight="1" x14ac:dyDescent="0.25">
      <c r="B34" s="95">
        <v>28</v>
      </c>
      <c r="C34" s="96" t="s">
        <v>71</v>
      </c>
      <c r="D34" s="97">
        <v>5</v>
      </c>
      <c r="E34" s="98" t="s">
        <v>37</v>
      </c>
      <c r="F34" s="99" t="s">
        <v>94</v>
      </c>
      <c r="G34" s="100">
        <f t="shared" si="0"/>
        <v>1400</v>
      </c>
      <c r="H34" s="101">
        <v>280</v>
      </c>
      <c r="I34" s="142"/>
      <c r="J34" s="102">
        <f t="shared" si="3"/>
        <v>0</v>
      </c>
      <c r="K34" s="103" t="str">
        <f t="shared" si="4"/>
        <v xml:space="preserve"> </v>
      </c>
      <c r="L34" s="104" t="s">
        <v>81</v>
      </c>
      <c r="M34" s="104" t="s">
        <v>83</v>
      </c>
      <c r="N34" s="105"/>
      <c r="O34" s="105"/>
      <c r="P34" s="106" t="s">
        <v>88</v>
      </c>
      <c r="Q34" s="106" t="s">
        <v>89</v>
      </c>
      <c r="R34" s="107" t="s">
        <v>34</v>
      </c>
      <c r="S34" s="105"/>
      <c r="T34" s="98" t="s">
        <v>20</v>
      </c>
    </row>
    <row r="35" spans="2:20" ht="27" customHeight="1" x14ac:dyDescent="0.25">
      <c r="B35" s="46">
        <v>29</v>
      </c>
      <c r="C35" s="47" t="s">
        <v>72</v>
      </c>
      <c r="D35" s="48">
        <v>2</v>
      </c>
      <c r="E35" s="49" t="s">
        <v>37</v>
      </c>
      <c r="F35" s="61" t="s">
        <v>95</v>
      </c>
      <c r="G35" s="51">
        <f t="shared" si="0"/>
        <v>700</v>
      </c>
      <c r="H35" s="52">
        <v>350</v>
      </c>
      <c r="I35" s="138"/>
      <c r="J35" s="53">
        <f t="shared" si="3"/>
        <v>0</v>
      </c>
      <c r="K35" s="54" t="str">
        <f t="shared" si="4"/>
        <v xml:space="preserve"> </v>
      </c>
      <c r="L35" s="59"/>
      <c r="M35" s="59"/>
      <c r="N35" s="58"/>
      <c r="O35" s="58"/>
      <c r="P35" s="55"/>
      <c r="Q35" s="55"/>
      <c r="R35" s="56"/>
      <c r="S35" s="58"/>
      <c r="T35" s="49" t="s">
        <v>20</v>
      </c>
    </row>
    <row r="36" spans="2:20" ht="43.5" customHeight="1" x14ac:dyDescent="0.25">
      <c r="B36" s="46">
        <v>30</v>
      </c>
      <c r="C36" s="47" t="s">
        <v>73</v>
      </c>
      <c r="D36" s="48">
        <v>10</v>
      </c>
      <c r="E36" s="49" t="s">
        <v>49</v>
      </c>
      <c r="F36" s="61" t="s">
        <v>96</v>
      </c>
      <c r="G36" s="51">
        <f t="shared" si="0"/>
        <v>3300</v>
      </c>
      <c r="H36" s="52">
        <v>330</v>
      </c>
      <c r="I36" s="138"/>
      <c r="J36" s="53">
        <f t="shared" si="3"/>
        <v>0</v>
      </c>
      <c r="K36" s="54" t="str">
        <f t="shared" si="4"/>
        <v xml:space="preserve"> </v>
      </c>
      <c r="L36" s="59"/>
      <c r="M36" s="59"/>
      <c r="N36" s="58"/>
      <c r="O36" s="58"/>
      <c r="P36" s="55"/>
      <c r="Q36" s="55"/>
      <c r="R36" s="56"/>
      <c r="S36" s="58"/>
      <c r="T36" s="49" t="s">
        <v>20</v>
      </c>
    </row>
    <row r="37" spans="2:20" ht="27" customHeight="1" thickBot="1" x14ac:dyDescent="0.3">
      <c r="B37" s="62">
        <v>31</v>
      </c>
      <c r="C37" s="66" t="s">
        <v>97</v>
      </c>
      <c r="D37" s="64">
        <v>1</v>
      </c>
      <c r="E37" s="65" t="s">
        <v>49</v>
      </c>
      <c r="F37" s="66" t="s">
        <v>99</v>
      </c>
      <c r="G37" s="67">
        <f t="shared" si="0"/>
        <v>600</v>
      </c>
      <c r="H37" s="68">
        <v>600</v>
      </c>
      <c r="I37" s="139"/>
      <c r="J37" s="69">
        <f t="shared" si="3"/>
        <v>0</v>
      </c>
      <c r="K37" s="70" t="str">
        <f t="shared" si="4"/>
        <v xml:space="preserve"> </v>
      </c>
      <c r="L37" s="75"/>
      <c r="M37" s="75"/>
      <c r="N37" s="74"/>
      <c r="O37" s="74"/>
      <c r="P37" s="71"/>
      <c r="Q37" s="71"/>
      <c r="R37" s="72"/>
      <c r="S37" s="74"/>
      <c r="T37" s="65" t="s">
        <v>20</v>
      </c>
    </row>
    <row r="38" spans="2:20" ht="27" customHeight="1" x14ac:dyDescent="0.25">
      <c r="B38" s="76">
        <v>32</v>
      </c>
      <c r="C38" s="77" t="s">
        <v>74</v>
      </c>
      <c r="D38" s="78">
        <v>50</v>
      </c>
      <c r="E38" s="79" t="s">
        <v>64</v>
      </c>
      <c r="F38" s="80" t="s">
        <v>75</v>
      </c>
      <c r="G38" s="81">
        <f t="shared" si="0"/>
        <v>5000</v>
      </c>
      <c r="H38" s="82">
        <v>100</v>
      </c>
      <c r="I38" s="140"/>
      <c r="J38" s="83">
        <f t="shared" si="3"/>
        <v>0</v>
      </c>
      <c r="K38" s="84" t="str">
        <f t="shared" si="4"/>
        <v xml:space="preserve"> </v>
      </c>
      <c r="L38" s="59" t="s">
        <v>81</v>
      </c>
      <c r="M38" s="59" t="s">
        <v>83</v>
      </c>
      <c r="N38" s="58"/>
      <c r="O38" s="58"/>
      <c r="P38" s="85" t="s">
        <v>90</v>
      </c>
      <c r="Q38" s="85" t="s">
        <v>91</v>
      </c>
      <c r="R38" s="56" t="s">
        <v>34</v>
      </c>
      <c r="S38" s="58"/>
      <c r="T38" s="79" t="s">
        <v>12</v>
      </c>
    </row>
    <row r="39" spans="2:20" ht="27" customHeight="1" x14ac:dyDescent="0.25">
      <c r="B39" s="46">
        <v>33</v>
      </c>
      <c r="C39" s="47" t="s">
        <v>39</v>
      </c>
      <c r="D39" s="48">
        <v>30</v>
      </c>
      <c r="E39" s="49" t="s">
        <v>37</v>
      </c>
      <c r="F39" s="60" t="s">
        <v>40</v>
      </c>
      <c r="G39" s="51">
        <f t="shared" si="0"/>
        <v>480</v>
      </c>
      <c r="H39" s="52">
        <v>16</v>
      </c>
      <c r="I39" s="138"/>
      <c r="J39" s="53">
        <f t="shared" ref="J39:J41" si="5">D39*I39</f>
        <v>0</v>
      </c>
      <c r="K39" s="54" t="str">
        <f t="shared" ref="K39:K41" si="6">IF(ISNUMBER(I39), IF(I39&gt;H39,"NEVYHOVUJE","VYHOVUJE")," ")</f>
        <v xml:space="preserve"> </v>
      </c>
      <c r="L39" s="59"/>
      <c r="M39" s="59"/>
      <c r="N39" s="58"/>
      <c r="O39" s="58"/>
      <c r="P39" s="55"/>
      <c r="Q39" s="55"/>
      <c r="R39" s="56"/>
      <c r="S39" s="58"/>
      <c r="T39" s="49" t="s">
        <v>16</v>
      </c>
    </row>
    <row r="40" spans="2:20" ht="27" customHeight="1" x14ac:dyDescent="0.25">
      <c r="B40" s="46">
        <v>34</v>
      </c>
      <c r="C40" s="47" t="s">
        <v>76</v>
      </c>
      <c r="D40" s="48">
        <v>1</v>
      </c>
      <c r="E40" s="49" t="s">
        <v>77</v>
      </c>
      <c r="F40" s="60" t="s">
        <v>78</v>
      </c>
      <c r="G40" s="51">
        <f t="shared" si="0"/>
        <v>2700</v>
      </c>
      <c r="H40" s="52">
        <v>2700</v>
      </c>
      <c r="I40" s="138"/>
      <c r="J40" s="53">
        <f t="shared" si="5"/>
        <v>0</v>
      </c>
      <c r="K40" s="54" t="str">
        <f t="shared" si="6"/>
        <v xml:space="preserve"> </v>
      </c>
      <c r="L40" s="59"/>
      <c r="M40" s="59"/>
      <c r="N40" s="58"/>
      <c r="O40" s="58"/>
      <c r="P40" s="55"/>
      <c r="Q40" s="55"/>
      <c r="R40" s="56"/>
      <c r="S40" s="58"/>
      <c r="T40" s="49" t="s">
        <v>16</v>
      </c>
    </row>
    <row r="41" spans="2:20" ht="27" customHeight="1" thickBot="1" x14ac:dyDescent="0.3">
      <c r="B41" s="108">
        <v>35</v>
      </c>
      <c r="C41" s="109" t="s">
        <v>79</v>
      </c>
      <c r="D41" s="110">
        <v>4</v>
      </c>
      <c r="E41" s="111" t="s">
        <v>49</v>
      </c>
      <c r="F41" s="112" t="s">
        <v>80</v>
      </c>
      <c r="G41" s="113">
        <f t="shared" si="0"/>
        <v>48</v>
      </c>
      <c r="H41" s="114">
        <v>12</v>
      </c>
      <c r="I41" s="143"/>
      <c r="J41" s="115">
        <f t="shared" si="5"/>
        <v>0</v>
      </c>
      <c r="K41" s="116" t="str">
        <f t="shared" si="6"/>
        <v xml:space="preserve"> </v>
      </c>
      <c r="L41" s="117"/>
      <c r="M41" s="117"/>
      <c r="N41" s="118"/>
      <c r="O41" s="118"/>
      <c r="P41" s="119"/>
      <c r="Q41" s="119"/>
      <c r="R41" s="120"/>
      <c r="S41" s="118"/>
      <c r="T41" s="111" t="s">
        <v>20</v>
      </c>
    </row>
    <row r="42" spans="2:20" ht="13.5" customHeight="1" thickTop="1" thickBot="1" x14ac:dyDescent="0.3">
      <c r="C42" s="1"/>
      <c r="D42" s="1"/>
      <c r="E42" s="1"/>
      <c r="F42" s="1"/>
      <c r="G42" s="1"/>
      <c r="J42" s="121"/>
    </row>
    <row r="43" spans="2:20" ht="60.75" customHeight="1" thickTop="1" thickBot="1" x14ac:dyDescent="0.3">
      <c r="B43" s="122" t="s">
        <v>9</v>
      </c>
      <c r="C43" s="123"/>
      <c r="D43" s="123"/>
      <c r="E43" s="123"/>
      <c r="F43" s="123"/>
      <c r="G43" s="124"/>
      <c r="H43" s="125" t="s">
        <v>10</v>
      </c>
      <c r="I43" s="126" t="s">
        <v>11</v>
      </c>
      <c r="J43" s="127"/>
      <c r="K43" s="128"/>
      <c r="L43" s="24"/>
      <c r="M43" s="24"/>
      <c r="N43" s="24"/>
      <c r="O43" s="24"/>
      <c r="P43" s="24"/>
      <c r="Q43" s="24"/>
      <c r="R43" s="24"/>
      <c r="S43" s="24"/>
      <c r="T43" s="129"/>
    </row>
    <row r="44" spans="2:20" ht="33" customHeight="1" thickTop="1" thickBot="1" x14ac:dyDescent="0.3">
      <c r="B44" s="130" t="s">
        <v>32</v>
      </c>
      <c r="C44" s="130"/>
      <c r="D44" s="130"/>
      <c r="E44" s="130"/>
      <c r="F44" s="130"/>
      <c r="G44" s="131"/>
      <c r="H44" s="132">
        <f>SUM(G7:G41)</f>
        <v>17208</v>
      </c>
      <c r="I44" s="133">
        <f>SUM(J7:J41)</f>
        <v>0</v>
      </c>
      <c r="J44" s="134"/>
      <c r="K44" s="135"/>
    </row>
    <row r="45" spans="2:20" ht="14.25" customHeight="1" thickTop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</sheetData>
  <sheetProtection algorithmName="SHA-512" hashValue="+EHxkMcb7fIQj5/CZhDgQIj/F3YiOghXWNfByIBLxrjNEmx+qwTG6MkkJ4A9p6hwNXsds4gS4AecPe+KURHERQ==" saltValue="D9uo4rReoFwHfxm5ZYo0hg==" spinCount="100000" sheet="1" objects="1" scenarios="1"/>
  <mergeCells count="37">
    <mergeCell ref="R38:R41"/>
    <mergeCell ref="S34:S37"/>
    <mergeCell ref="S38:S41"/>
    <mergeCell ref="O38:O41"/>
    <mergeCell ref="O34:O37"/>
    <mergeCell ref="P34:P37"/>
    <mergeCell ref="P38:P41"/>
    <mergeCell ref="Q34:Q37"/>
    <mergeCell ref="Q38:Q41"/>
    <mergeCell ref="L38:L41"/>
    <mergeCell ref="M38:M41"/>
    <mergeCell ref="M34:M37"/>
    <mergeCell ref="N34:N37"/>
    <mergeCell ref="N38:N41"/>
    <mergeCell ref="Q18:Q33"/>
    <mergeCell ref="R18:R33"/>
    <mergeCell ref="S18:S33"/>
    <mergeCell ref="L34:L37"/>
    <mergeCell ref="R34:R37"/>
    <mergeCell ref="L18:L33"/>
    <mergeCell ref="M18:M33"/>
    <mergeCell ref="N18:N33"/>
    <mergeCell ref="O18:O33"/>
    <mergeCell ref="P18:P33"/>
    <mergeCell ref="L7:L17"/>
    <mergeCell ref="M7:M17"/>
    <mergeCell ref="N7:N17"/>
    <mergeCell ref="O7:O17"/>
    <mergeCell ref="P7:P17"/>
    <mergeCell ref="Q7:Q17"/>
    <mergeCell ref="R7:R17"/>
    <mergeCell ref="S7:S17"/>
    <mergeCell ref="B44:F44"/>
    <mergeCell ref="I44:K44"/>
    <mergeCell ref="B1:D1"/>
    <mergeCell ref="B43:F43"/>
    <mergeCell ref="I43:K43"/>
  </mergeCells>
  <conditionalFormatting sqref="B7:B41 D7:D41">
    <cfRule type="containsBlanks" dxfId="6" priority="45">
      <formula>LEN(TRIM(B7))=0</formula>
    </cfRule>
  </conditionalFormatting>
  <conditionalFormatting sqref="B7:B41">
    <cfRule type="cellIs" dxfId="5" priority="39" operator="greaterThanOrEqual">
      <formula>1</formula>
    </cfRule>
  </conditionalFormatting>
  <conditionalFormatting sqref="I7:I41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1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2025-07-08T10:44:21Z</cp:lastPrinted>
  <dcterms:created xsi:type="dcterms:W3CDTF">2014-03-05T12:43:32Z</dcterms:created>
  <dcterms:modified xsi:type="dcterms:W3CDTF">2025-07-09T05:35:01Z</dcterms:modified>
</cp:coreProperties>
</file>